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'Sheet1'!$A$1:$S$25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<sst xmlns="http://schemas.openxmlformats.org/spreadsheetml/2006/main" count="39" uniqueCount="39">
  <si>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</si>
  <si>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</si>
  <si>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</si>
  <si>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</si>
  <si>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</si>
  <si>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</si>
  <si>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</si>
  <si>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</si>
  <si>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</si>
  <si>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</si>
  <si>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</si>
  <si>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</si>
  <si>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</si>
  <si>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</si>
  <si>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</si>
  <si>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</si>
  <si>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</si>
  <si>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</si>
  <si>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VAL VALID IAN 2023</t>
  </si>
  <si>
    <t>VAL VALID FEB 2023</t>
  </si>
  <si>
    <t>VAL VALID MAR 2023</t>
  </si>
  <si>
    <t>TOTAL VAL VALID TRIM I 2023</t>
  </si>
  <si>
    <t>VAL VALID APR 2023</t>
  </si>
  <si>
    <t xml:space="preserve"> VAL CONTR OCT 2023</t>
  </si>
  <si>
    <t>SPITALUL DR KARL DIEL</t>
  </si>
  <si>
    <t>SPITALUL MUNICIPAL DR THEODOR ANDREI LUGOJ</t>
  </si>
  <si>
    <t>TOTAL VAL CONTR TRIM IV 2023</t>
  </si>
  <si>
    <t>TOTAL VAL VALID TRIM II 2023</t>
  </si>
  <si>
    <t>VAL VALID MAI 2023</t>
  </si>
  <si>
    <t>TOTAL VAL SUPL IAN-DEC 2023</t>
  </si>
  <si>
    <t>VAL VALID IUNIE 2023</t>
  </si>
  <si>
    <t>VAL VALID IULIE 2023</t>
  </si>
  <si>
    <t xml:space="preserve">PENTRU FURNIZORII DIN AMBULATORIU DE SPECIALITATE CLINIC - ECHOGRAFII </t>
  </si>
  <si>
    <t>TOTAL VAL CONTARCT TRIM III 2023</t>
  </si>
  <si>
    <t xml:space="preserve"> VAL CONTR NOV 2023</t>
  </si>
  <si>
    <t>VAL CONTR DEC 2023</t>
  </si>
  <si>
    <t>VAL VALID AUG 2023</t>
  </si>
  <si>
    <t>VAL VALID SEP 2023</t>
  </si>
  <si>
    <t>SITUATIA VALORILOR DE CONTRACT ACTUALIZATA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</si>
</sst>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6.28125" style="2" customWidth="1"/>
    <col min="2" max="2" width="26.00390625" style="2" customWidth="1"/>
    <col min="3" max="3" width="14.421875" style="2" customWidth="1"/>
    <col min="4" max="19" width="12.7109375" style="2" customWidth="1"/>
    <col min="20" max="16384" width="11.421875" style="2" customWidth="1"/>
  </cols>
  <sheetData>
    <row r="1" ht="12.75">
      <c r="H1" s="36"/>
    </row>
    <row r="2" ht="12.75">
      <c r="F2" s="36" t="s">
        <v>38</v>
      </c>
    </row>
    <row r="3" ht="12.75">
      <c r="F3" s="36" t="s">
        <v>32</v>
      </c>
    </row>
    <row r="4" ht="18.75" customHeight="1"/>
    <row r="5" spans="1:19" s="3" customFormat="1" ht="96.75" customHeight="1">
      <c r="A5" s="28" t="s">
        <v>1</v>
      </c>
      <c r="B5" s="29" t="s">
        <v>3</v>
      </c>
      <c r="C5" s="27" t="s">
        <v>18</v>
      </c>
      <c r="D5" s="27" t="s">
        <v>19</v>
      </c>
      <c r="E5" s="27" t="s">
        <v>20</v>
      </c>
      <c r="F5" s="27" t="s">
        <v>21</v>
      </c>
      <c r="G5" s="27" t="s">
        <v>22</v>
      </c>
      <c r="H5" s="27" t="s">
        <v>28</v>
      </c>
      <c r="I5" s="27" t="s">
        <v>30</v>
      </c>
      <c r="J5" s="27" t="s">
        <v>27</v>
      </c>
      <c r="K5" s="27" t="s">
        <v>31</v>
      </c>
      <c r="L5" s="27" t="s">
        <v>36</v>
      </c>
      <c r="M5" s="27" t="s">
        <v>37</v>
      </c>
      <c r="N5" s="27" t="s">
        <v>33</v>
      </c>
      <c r="O5" s="27" t="s">
        <v>23</v>
      </c>
      <c r="P5" s="27" t="s">
        <v>34</v>
      </c>
      <c r="Q5" s="27" t="s">
        <v>35</v>
      </c>
      <c r="R5" s="27" t="s">
        <v>26</v>
      </c>
      <c r="S5" s="27" t="s">
        <v>29</v>
      </c>
    </row>
    <row r="6" spans="1:19" ht="45.75" customHeight="1">
      <c r="A6" s="7">
        <v>1</v>
      </c>
      <c r="B6" s="30" t="s">
        <v>0</v>
      </c>
      <c r="C6" s="14">
        <v>1950</v>
      </c>
      <c r="D6" s="14">
        <v>2460</v>
      </c>
      <c r="E6" s="14">
        <v>2570</v>
      </c>
      <c r="F6" s="14">
        <f>E6+D6+C6</f>
        <v>6980</v>
      </c>
      <c r="G6" s="14">
        <v>2120</v>
      </c>
      <c r="H6" s="14">
        <v>2200</v>
      </c>
      <c r="I6" s="14">
        <v>2150</v>
      </c>
      <c r="J6" s="14">
        <f>I6+H6+G6</f>
        <v>6470</v>
      </c>
      <c r="K6" s="14">
        <v>2938.64</v>
      </c>
      <c r="L6" s="14">
        <v>2305.08</v>
      </c>
      <c r="M6" s="14">
        <v>3720.48</v>
      </c>
      <c r="N6" s="14">
        <f>M6+L6+K6</f>
        <v>8964.199999999999</v>
      </c>
      <c r="O6" s="14">
        <v>2182.78</v>
      </c>
      <c r="P6" s="14">
        <v>2182.78</v>
      </c>
      <c r="Q6" s="14">
        <v>1079.69</v>
      </c>
      <c r="R6" s="14">
        <f>Q6+P6+O6</f>
        <v>5445.25</v>
      </c>
      <c r="S6" s="14">
        <f aca="true" t="shared" si="0" ref="S6:S22">F6+J6+N6+R6</f>
        <v>27859.449999999997</v>
      </c>
    </row>
    <row r="7" spans="1:19" s="4" customFormat="1" ht="36" customHeight="1">
      <c r="A7" s="7">
        <v>2</v>
      </c>
      <c r="B7" s="30" t="s">
        <v>9</v>
      </c>
      <c r="C7" s="14">
        <v>12250</v>
      </c>
      <c r="D7" s="14">
        <v>11200</v>
      </c>
      <c r="E7" s="14">
        <v>12250</v>
      </c>
      <c r="F7" s="14">
        <f aca="true" t="shared" si="1" ref="F7:F22">E7+D7+C7</f>
        <v>35700</v>
      </c>
      <c r="G7" s="14">
        <v>11550</v>
      </c>
      <c r="H7" s="14">
        <v>13650</v>
      </c>
      <c r="I7" s="14">
        <v>11200</v>
      </c>
      <c r="J7" s="14">
        <f aca="true" t="shared" si="2" ref="J7:J22">I7+H7+G7</f>
        <v>36400</v>
      </c>
      <c r="K7" s="14">
        <v>8949</v>
      </c>
      <c r="L7" s="14">
        <v>7536</v>
      </c>
      <c r="M7" s="14">
        <v>3297</v>
      </c>
      <c r="N7" s="14">
        <f aca="true" t="shared" si="3" ref="N7:N22">M7+L7+K7</f>
        <v>19782</v>
      </c>
      <c r="O7" s="14">
        <v>7897.139999999999</v>
      </c>
      <c r="P7" s="14">
        <v>7897.139999999999</v>
      </c>
      <c r="Q7" s="14">
        <v>3661.07</v>
      </c>
      <c r="R7" s="14">
        <f aca="true" t="shared" si="4" ref="R7:R22">Q7+P7+O7</f>
        <v>19455.35</v>
      </c>
      <c r="S7" s="14">
        <f t="shared" si="0"/>
        <v>111337.35</v>
      </c>
    </row>
    <row r="8" spans="1:19" s="4" customFormat="1" ht="36" customHeight="1">
      <c r="A8" s="7">
        <v>3</v>
      </c>
      <c r="B8" s="30" t="s">
        <v>7</v>
      </c>
      <c r="C8" s="14">
        <v>1440</v>
      </c>
      <c r="D8" s="14">
        <v>1740</v>
      </c>
      <c r="E8" s="14">
        <v>1740</v>
      </c>
      <c r="F8" s="14">
        <f t="shared" si="1"/>
        <v>4920</v>
      </c>
      <c r="G8" s="14">
        <v>1980</v>
      </c>
      <c r="H8" s="14">
        <v>1740</v>
      </c>
      <c r="I8" s="14">
        <v>1020</v>
      </c>
      <c r="J8" s="14">
        <f t="shared" si="2"/>
        <v>4740</v>
      </c>
      <c r="K8" s="14">
        <v>2113.2</v>
      </c>
      <c r="L8" s="14">
        <v>2113.2</v>
      </c>
      <c r="M8" s="14">
        <v>2042.76</v>
      </c>
      <c r="N8" s="14">
        <f t="shared" si="3"/>
        <v>6269.16</v>
      </c>
      <c r="O8" s="14">
        <v>1963.54</v>
      </c>
      <c r="P8" s="14">
        <v>1963.54</v>
      </c>
      <c r="Q8" s="14">
        <v>980.3299999999999</v>
      </c>
      <c r="R8" s="14">
        <f t="shared" si="4"/>
        <v>4907.41</v>
      </c>
      <c r="S8" s="14">
        <f t="shared" si="0"/>
        <v>20836.57</v>
      </c>
    </row>
    <row r="9" spans="1:19" ht="36" customHeight="1">
      <c r="A9" s="7">
        <v>4</v>
      </c>
      <c r="B9" s="30" t="s">
        <v>4</v>
      </c>
      <c r="C9" s="14">
        <v>1280</v>
      </c>
      <c r="D9" s="14">
        <v>1600</v>
      </c>
      <c r="E9" s="14">
        <v>1720</v>
      </c>
      <c r="F9" s="14">
        <f t="shared" si="1"/>
        <v>4600</v>
      </c>
      <c r="G9" s="14">
        <v>1620</v>
      </c>
      <c r="H9" s="14">
        <v>2660</v>
      </c>
      <c r="I9" s="14">
        <v>1380</v>
      </c>
      <c r="J9" s="14">
        <f t="shared" si="2"/>
        <v>5660</v>
      </c>
      <c r="K9" s="14">
        <v>2009.72</v>
      </c>
      <c r="L9" s="14">
        <v>1516.64</v>
      </c>
      <c r="M9" s="14">
        <v>1901.88</v>
      </c>
      <c r="N9" s="14">
        <f t="shared" si="3"/>
        <v>5428.240000000001</v>
      </c>
      <c r="O9" s="14">
        <v>2546.11</v>
      </c>
      <c r="P9" s="14">
        <v>1409.97</v>
      </c>
      <c r="Q9" s="14">
        <v>688.84</v>
      </c>
      <c r="R9" s="14">
        <f t="shared" si="4"/>
        <v>4644.92</v>
      </c>
      <c r="S9" s="14">
        <f t="shared" si="0"/>
        <v>20333.160000000003</v>
      </c>
    </row>
    <row r="10" spans="1:19" s="4" customFormat="1" ht="36" customHeight="1">
      <c r="A10" s="7">
        <v>5</v>
      </c>
      <c r="B10" s="32" t="s">
        <v>6</v>
      </c>
      <c r="C10" s="14">
        <v>2640</v>
      </c>
      <c r="D10" s="14">
        <v>3320</v>
      </c>
      <c r="E10" s="14">
        <v>3560</v>
      </c>
      <c r="F10" s="14">
        <f t="shared" si="1"/>
        <v>9520</v>
      </c>
      <c r="G10" s="14">
        <v>3400</v>
      </c>
      <c r="H10" s="14">
        <v>5320</v>
      </c>
      <c r="I10" s="14">
        <v>2940</v>
      </c>
      <c r="J10" s="14">
        <f t="shared" si="2"/>
        <v>11660</v>
      </c>
      <c r="K10" s="14">
        <v>3440.32</v>
      </c>
      <c r="L10" s="14">
        <v>5250.88</v>
      </c>
      <c r="M10" s="14">
        <v>5441.32</v>
      </c>
      <c r="N10" s="14">
        <f t="shared" si="3"/>
        <v>14132.52</v>
      </c>
      <c r="O10" s="14">
        <v>6128.42</v>
      </c>
      <c r="P10" s="14">
        <v>3117.28</v>
      </c>
      <c r="Q10" s="14">
        <v>1543.3400000000001</v>
      </c>
      <c r="R10" s="14">
        <f t="shared" si="4"/>
        <v>10789.04</v>
      </c>
      <c r="S10" s="14">
        <f t="shared" si="0"/>
        <v>46101.560000000005</v>
      </c>
    </row>
    <row r="11" spans="1:19" s="4" customFormat="1" ht="42.75" customHeight="1">
      <c r="A11" s="7">
        <v>6</v>
      </c>
      <c r="B11" s="32" t="s">
        <v>17</v>
      </c>
      <c r="C11" s="14">
        <v>1260</v>
      </c>
      <c r="D11" s="14">
        <v>1560</v>
      </c>
      <c r="E11" s="14">
        <v>1530</v>
      </c>
      <c r="F11" s="14">
        <f t="shared" si="1"/>
        <v>4350</v>
      </c>
      <c r="G11" s="14">
        <v>960</v>
      </c>
      <c r="H11" s="14">
        <v>1410</v>
      </c>
      <c r="I11" s="14">
        <v>1080</v>
      </c>
      <c r="J11" s="14">
        <f t="shared" si="2"/>
        <v>3450</v>
      </c>
      <c r="K11" s="14">
        <v>3389.04</v>
      </c>
      <c r="L11" s="14">
        <v>2542.44</v>
      </c>
      <c r="M11" s="14">
        <v>3357.72</v>
      </c>
      <c r="N11" s="14">
        <f t="shared" si="3"/>
        <v>9289.2</v>
      </c>
      <c r="O11" s="14">
        <v>4974.8</v>
      </c>
      <c r="P11" s="14">
        <v>3065.9</v>
      </c>
      <c r="Q11" s="14">
        <v>1529.5800000000002</v>
      </c>
      <c r="R11" s="14">
        <f t="shared" si="4"/>
        <v>9570.28</v>
      </c>
      <c r="S11" s="14">
        <f t="shared" si="0"/>
        <v>26659.480000000003</v>
      </c>
    </row>
    <row r="12" spans="1:19" s="4" customFormat="1" ht="36" customHeight="1">
      <c r="A12" s="7">
        <v>7</v>
      </c>
      <c r="B12" s="32" t="s">
        <v>12</v>
      </c>
      <c r="C12" s="14">
        <v>1265</v>
      </c>
      <c r="D12" s="14">
        <v>1485</v>
      </c>
      <c r="E12" s="14">
        <v>1265</v>
      </c>
      <c r="F12" s="14">
        <f t="shared" si="1"/>
        <v>4015</v>
      </c>
      <c r="G12" s="14">
        <v>1485</v>
      </c>
      <c r="H12" s="14">
        <v>1320</v>
      </c>
      <c r="I12" s="14">
        <v>1320</v>
      </c>
      <c r="J12" s="14">
        <f t="shared" si="2"/>
        <v>4125</v>
      </c>
      <c r="K12" s="14">
        <v>1334.52</v>
      </c>
      <c r="L12" s="14">
        <v>1556.94</v>
      </c>
      <c r="M12" s="14">
        <v>1556.94</v>
      </c>
      <c r="N12" s="14">
        <f t="shared" si="3"/>
        <v>4448.4</v>
      </c>
      <c r="O12" s="14">
        <v>1422.99</v>
      </c>
      <c r="P12" s="14">
        <v>1422.99</v>
      </c>
      <c r="Q12" s="14">
        <v>665.57</v>
      </c>
      <c r="R12" s="14">
        <f t="shared" si="4"/>
        <v>3511.55</v>
      </c>
      <c r="S12" s="14">
        <f t="shared" si="0"/>
        <v>16099.95</v>
      </c>
    </row>
    <row r="13" spans="1:19" s="4" customFormat="1" ht="36" customHeight="1">
      <c r="A13" s="7">
        <v>8</v>
      </c>
      <c r="B13" s="30" t="s">
        <v>15</v>
      </c>
      <c r="C13" s="14">
        <v>2380</v>
      </c>
      <c r="D13" s="14">
        <v>2820</v>
      </c>
      <c r="E13" s="14">
        <v>4065</v>
      </c>
      <c r="F13" s="14">
        <f t="shared" si="1"/>
        <v>9265</v>
      </c>
      <c r="G13" s="14">
        <v>1840</v>
      </c>
      <c r="H13" s="14">
        <v>1900</v>
      </c>
      <c r="I13" s="14">
        <v>1920</v>
      </c>
      <c r="J13" s="14">
        <f t="shared" si="2"/>
        <v>5660</v>
      </c>
      <c r="K13" s="14">
        <v>915.72</v>
      </c>
      <c r="L13" s="14">
        <v>493.08</v>
      </c>
      <c r="M13" s="14">
        <v>845.28</v>
      </c>
      <c r="N13" s="14">
        <f t="shared" si="3"/>
        <v>2254.08</v>
      </c>
      <c r="O13" s="14">
        <v>4757.45</v>
      </c>
      <c r="P13" s="14">
        <v>4757.45</v>
      </c>
      <c r="Q13" s="14">
        <v>2376.89</v>
      </c>
      <c r="R13" s="14">
        <f t="shared" si="4"/>
        <v>11891.79</v>
      </c>
      <c r="S13" s="14">
        <f t="shared" si="0"/>
        <v>29070.870000000003</v>
      </c>
    </row>
    <row r="14" spans="1:19" s="4" customFormat="1" ht="48" customHeight="1">
      <c r="A14" s="7">
        <v>9</v>
      </c>
      <c r="B14" s="30" t="s">
        <v>10</v>
      </c>
      <c r="C14" s="14">
        <v>8835</v>
      </c>
      <c r="D14" s="14">
        <v>11150</v>
      </c>
      <c r="E14" s="14">
        <v>11900</v>
      </c>
      <c r="F14" s="14">
        <f t="shared" si="1"/>
        <v>31885</v>
      </c>
      <c r="G14" s="14">
        <v>11500</v>
      </c>
      <c r="H14" s="14">
        <v>18655</v>
      </c>
      <c r="I14" s="14">
        <v>9970</v>
      </c>
      <c r="J14" s="14">
        <f t="shared" si="2"/>
        <v>40125</v>
      </c>
      <c r="K14" s="14">
        <v>13649.88</v>
      </c>
      <c r="L14" s="14">
        <v>16876.6</v>
      </c>
      <c r="M14" s="14">
        <v>17501.06</v>
      </c>
      <c r="N14" s="14">
        <f t="shared" si="3"/>
        <v>48027.54</v>
      </c>
      <c r="O14" s="14">
        <v>18954.05</v>
      </c>
      <c r="P14" s="14">
        <v>9221.68</v>
      </c>
      <c r="Q14" s="14">
        <v>4567.009999999999</v>
      </c>
      <c r="R14" s="14">
        <f t="shared" si="4"/>
        <v>32742.739999999998</v>
      </c>
      <c r="S14" s="14">
        <f t="shared" si="0"/>
        <v>152780.28</v>
      </c>
    </row>
    <row r="15" spans="1:19" s="4" customFormat="1" ht="51" customHeight="1">
      <c r="A15" s="7">
        <v>10</v>
      </c>
      <c r="B15" s="30" t="s">
        <v>14</v>
      </c>
      <c r="C15" s="14">
        <v>7755</v>
      </c>
      <c r="D15" s="14">
        <v>7940</v>
      </c>
      <c r="E15" s="14">
        <v>8555</v>
      </c>
      <c r="F15" s="14">
        <f t="shared" si="1"/>
        <v>24250</v>
      </c>
      <c r="G15" s="14">
        <v>6490</v>
      </c>
      <c r="H15" s="14">
        <v>9860</v>
      </c>
      <c r="I15" s="14">
        <v>9340</v>
      </c>
      <c r="J15" s="14">
        <f t="shared" si="2"/>
        <v>25690</v>
      </c>
      <c r="K15" s="14">
        <v>12616.36</v>
      </c>
      <c r="L15" s="14">
        <v>10602.42</v>
      </c>
      <c r="M15" s="14">
        <v>15043.42</v>
      </c>
      <c r="N15" s="14">
        <f t="shared" si="3"/>
        <v>38262.2</v>
      </c>
      <c r="O15" s="14">
        <v>9614.93</v>
      </c>
      <c r="P15" s="14">
        <v>9614.93</v>
      </c>
      <c r="Q15" s="14">
        <v>4802.99</v>
      </c>
      <c r="R15" s="14">
        <f t="shared" si="4"/>
        <v>24032.85</v>
      </c>
      <c r="S15" s="14">
        <f t="shared" si="0"/>
        <v>112235.04999999999</v>
      </c>
    </row>
    <row r="16" spans="1:19" s="4" customFormat="1" ht="50.25" customHeight="1">
      <c r="A16" s="7">
        <v>11</v>
      </c>
      <c r="B16" s="30" t="s">
        <v>8</v>
      </c>
      <c r="C16" s="14">
        <v>990</v>
      </c>
      <c r="D16" s="14">
        <v>1155</v>
      </c>
      <c r="E16" s="14">
        <v>1155</v>
      </c>
      <c r="F16" s="14">
        <f t="shared" si="1"/>
        <v>3300</v>
      </c>
      <c r="G16" s="14">
        <v>605</v>
      </c>
      <c r="H16" s="14">
        <v>995</v>
      </c>
      <c r="I16" s="14">
        <v>880</v>
      </c>
      <c r="J16" s="14">
        <f t="shared" si="2"/>
        <v>2480</v>
      </c>
      <c r="K16" s="14">
        <v>1482.8</v>
      </c>
      <c r="L16" s="14">
        <v>1112.1</v>
      </c>
      <c r="M16" s="14">
        <v>1556.94</v>
      </c>
      <c r="N16" s="14">
        <f t="shared" si="3"/>
        <v>4151.84</v>
      </c>
      <c r="O16" s="14">
        <v>1492.18</v>
      </c>
      <c r="P16" s="14">
        <v>1492.18</v>
      </c>
      <c r="Q16" s="14">
        <v>738.5500000000001</v>
      </c>
      <c r="R16" s="14">
        <f t="shared" si="4"/>
        <v>3722.91</v>
      </c>
      <c r="S16" s="14">
        <f t="shared" si="0"/>
        <v>13654.75</v>
      </c>
    </row>
    <row r="17" spans="1:19" s="4" customFormat="1" ht="36" customHeight="1">
      <c r="A17" s="7">
        <v>12</v>
      </c>
      <c r="B17" s="32" t="s">
        <v>11</v>
      </c>
      <c r="C17" s="14">
        <v>5860</v>
      </c>
      <c r="D17" s="14">
        <v>7190</v>
      </c>
      <c r="E17" s="14">
        <v>5950</v>
      </c>
      <c r="F17" s="14">
        <f t="shared" si="1"/>
        <v>19000</v>
      </c>
      <c r="G17" s="14">
        <v>5750</v>
      </c>
      <c r="H17" s="14">
        <v>6430</v>
      </c>
      <c r="I17" s="14">
        <v>6510</v>
      </c>
      <c r="J17" s="14">
        <f t="shared" si="2"/>
        <v>18690</v>
      </c>
      <c r="K17" s="14">
        <v>7239.04</v>
      </c>
      <c r="L17" s="14">
        <v>7387.84</v>
      </c>
      <c r="M17" s="14">
        <v>9661.08</v>
      </c>
      <c r="N17" s="14">
        <f t="shared" si="3"/>
        <v>24287.96</v>
      </c>
      <c r="O17" s="14">
        <v>6284.38</v>
      </c>
      <c r="P17" s="14">
        <v>6284.38</v>
      </c>
      <c r="Q17" s="14">
        <v>2923.5800000000004</v>
      </c>
      <c r="R17" s="14">
        <f t="shared" si="4"/>
        <v>15492.34</v>
      </c>
      <c r="S17" s="14">
        <f t="shared" si="0"/>
        <v>77470.3</v>
      </c>
    </row>
    <row r="18" spans="1:19" s="4" customFormat="1" ht="43.5" customHeight="1">
      <c r="A18" s="7">
        <v>13</v>
      </c>
      <c r="B18" s="31" t="s">
        <v>13</v>
      </c>
      <c r="C18" s="14">
        <v>1020</v>
      </c>
      <c r="D18" s="14">
        <v>1260</v>
      </c>
      <c r="E18" s="14">
        <v>1320</v>
      </c>
      <c r="F18" s="14">
        <f t="shared" si="1"/>
        <v>3600</v>
      </c>
      <c r="G18" s="14">
        <v>540</v>
      </c>
      <c r="H18" s="14">
        <v>1020</v>
      </c>
      <c r="I18" s="14">
        <v>540</v>
      </c>
      <c r="J18" s="14">
        <f t="shared" si="2"/>
        <v>2100</v>
      </c>
      <c r="K18" s="14">
        <v>915.72</v>
      </c>
      <c r="L18" s="14">
        <v>493.08</v>
      </c>
      <c r="M18" s="14">
        <v>915.72</v>
      </c>
      <c r="N18" s="14">
        <f t="shared" si="3"/>
        <v>2324.52</v>
      </c>
      <c r="O18" s="14">
        <v>1447.65</v>
      </c>
      <c r="P18" s="14">
        <v>1447.65</v>
      </c>
      <c r="Q18" s="14">
        <v>709.47</v>
      </c>
      <c r="R18" s="14">
        <f t="shared" si="4"/>
        <v>3604.77</v>
      </c>
      <c r="S18" s="14">
        <f t="shared" si="0"/>
        <v>11629.29</v>
      </c>
    </row>
    <row r="19" spans="1:19" s="4" customFormat="1" ht="44.25" customHeight="1">
      <c r="A19" s="7">
        <v>14</v>
      </c>
      <c r="B19" s="35" t="s">
        <v>24</v>
      </c>
      <c r="C19" s="14">
        <v>0</v>
      </c>
      <c r="D19" s="14">
        <v>0</v>
      </c>
      <c r="E19" s="14">
        <v>0</v>
      </c>
      <c r="F19" s="14">
        <f t="shared" si="1"/>
        <v>0</v>
      </c>
      <c r="G19" s="14">
        <v>0</v>
      </c>
      <c r="H19" s="14">
        <v>0</v>
      </c>
      <c r="I19" s="14">
        <v>0</v>
      </c>
      <c r="J19" s="14">
        <f t="shared" si="2"/>
        <v>0</v>
      </c>
      <c r="K19" s="14">
        <v>2261.08</v>
      </c>
      <c r="L19" s="14">
        <v>2261.08</v>
      </c>
      <c r="M19" s="14">
        <v>3356.4</v>
      </c>
      <c r="N19" s="14">
        <f t="shared" si="3"/>
        <v>7878.5599999999995</v>
      </c>
      <c r="O19" s="14">
        <v>3315.2799999999997</v>
      </c>
      <c r="P19" s="14">
        <v>1696.02</v>
      </c>
      <c r="Q19" s="14">
        <v>657.3</v>
      </c>
      <c r="R19" s="14">
        <f t="shared" si="4"/>
        <v>5668.599999999999</v>
      </c>
      <c r="S19" s="14">
        <f t="shared" si="0"/>
        <v>13547.16</v>
      </c>
    </row>
    <row r="20" spans="1:19" s="4" customFormat="1" ht="52.5" customHeight="1">
      <c r="A20" s="7">
        <v>15</v>
      </c>
      <c r="B20" s="35" t="s">
        <v>25</v>
      </c>
      <c r="C20" s="14">
        <v>0</v>
      </c>
      <c r="D20" s="14">
        <v>0</v>
      </c>
      <c r="E20" s="14">
        <v>0</v>
      </c>
      <c r="F20" s="14">
        <f t="shared" si="1"/>
        <v>0</v>
      </c>
      <c r="G20" s="14">
        <v>0</v>
      </c>
      <c r="H20" s="14">
        <v>0</v>
      </c>
      <c r="I20" s="14">
        <v>0</v>
      </c>
      <c r="J20" s="14">
        <f t="shared" si="2"/>
        <v>0</v>
      </c>
      <c r="K20" s="14">
        <v>0</v>
      </c>
      <c r="L20" s="14">
        <v>0</v>
      </c>
      <c r="M20" s="14">
        <v>4542.76</v>
      </c>
      <c r="N20" s="14">
        <f t="shared" si="3"/>
        <v>4542.76</v>
      </c>
      <c r="O20" s="14">
        <v>5050.85</v>
      </c>
      <c r="P20" s="14">
        <v>4121.66</v>
      </c>
      <c r="Q20" s="14">
        <v>2059.25</v>
      </c>
      <c r="R20" s="14">
        <f t="shared" si="4"/>
        <v>11231.76</v>
      </c>
      <c r="S20" s="14">
        <f t="shared" si="0"/>
        <v>15774.52</v>
      </c>
    </row>
    <row r="21" spans="1:19" s="4" customFormat="1" ht="45" customHeight="1">
      <c r="A21" s="7"/>
      <c r="B21" s="31" t="s">
        <v>5</v>
      </c>
      <c r="C21" s="14">
        <v>1140</v>
      </c>
      <c r="D21" s="14">
        <v>1080</v>
      </c>
      <c r="E21" s="14">
        <v>1200</v>
      </c>
      <c r="F21" s="14">
        <f t="shared" si="1"/>
        <v>3420</v>
      </c>
      <c r="G21" s="14">
        <v>1260</v>
      </c>
      <c r="H21" s="14">
        <v>1200</v>
      </c>
      <c r="I21" s="14">
        <v>1260</v>
      </c>
      <c r="J21" s="14">
        <f t="shared" si="2"/>
        <v>3720</v>
      </c>
      <c r="K21" s="14">
        <v>0</v>
      </c>
      <c r="L21" s="14">
        <v>0</v>
      </c>
      <c r="M21" s="14">
        <v>0</v>
      </c>
      <c r="N21" s="14">
        <f t="shared" si="3"/>
        <v>0</v>
      </c>
      <c r="O21" s="14">
        <v>0</v>
      </c>
      <c r="P21" s="14">
        <v>0</v>
      </c>
      <c r="Q21" s="14">
        <v>0</v>
      </c>
      <c r="R21" s="14">
        <f t="shared" si="4"/>
        <v>0</v>
      </c>
      <c r="S21" s="14">
        <f t="shared" si="0"/>
        <v>7140</v>
      </c>
    </row>
    <row r="22" spans="1:19" ht="36" customHeight="1">
      <c r="A22" s="7"/>
      <c r="B22" s="30" t="s">
        <v>16</v>
      </c>
      <c r="C22" s="14">
        <v>5240</v>
      </c>
      <c r="D22" s="14">
        <v>5230</v>
      </c>
      <c r="E22" s="14">
        <v>4780</v>
      </c>
      <c r="F22" s="14">
        <f t="shared" si="1"/>
        <v>15250</v>
      </c>
      <c r="G22" s="14">
        <v>0</v>
      </c>
      <c r="H22" s="14">
        <v>0</v>
      </c>
      <c r="I22" s="14">
        <v>0</v>
      </c>
      <c r="J22" s="14">
        <f t="shared" si="2"/>
        <v>0</v>
      </c>
      <c r="K22" s="14">
        <v>0</v>
      </c>
      <c r="L22" s="14">
        <v>0</v>
      </c>
      <c r="M22" s="14">
        <v>0</v>
      </c>
      <c r="N22" s="14">
        <f t="shared" si="3"/>
        <v>0</v>
      </c>
      <c r="O22" s="14">
        <v>0</v>
      </c>
      <c r="P22" s="14">
        <v>0</v>
      </c>
      <c r="Q22" s="14">
        <v>0</v>
      </c>
      <c r="R22" s="14">
        <f t="shared" si="4"/>
        <v>0</v>
      </c>
      <c r="S22" s="14">
        <f t="shared" si="0"/>
        <v>15250</v>
      </c>
    </row>
    <row r="23" spans="1:19" s="4" customFormat="1" ht="22.5" customHeight="1">
      <c r="A23" s="38" t="s">
        <v>2</v>
      </c>
      <c r="B23" s="38"/>
      <c r="C23" s="14">
        <f aca="true" t="shared" si="5" ref="C23:S23">SUM(C6:C22)</f>
        <v>55305</v>
      </c>
      <c r="D23" s="14">
        <f t="shared" si="5"/>
        <v>61190</v>
      </c>
      <c r="E23" s="14">
        <f t="shared" si="5"/>
        <v>63560</v>
      </c>
      <c r="F23" s="14">
        <f t="shared" si="5"/>
        <v>180055</v>
      </c>
      <c r="G23" s="14">
        <f t="shared" si="5"/>
        <v>51100</v>
      </c>
      <c r="H23" s="14">
        <f t="shared" si="5"/>
        <v>68360</v>
      </c>
      <c r="I23" s="14">
        <f t="shared" si="5"/>
        <v>51510</v>
      </c>
      <c r="J23" s="14">
        <f t="shared" si="5"/>
        <v>170970</v>
      </c>
      <c r="K23" s="14">
        <f t="shared" si="5"/>
        <v>63255.04000000001</v>
      </c>
      <c r="L23" s="14">
        <f t="shared" si="5"/>
        <v>62047.380000000005</v>
      </c>
      <c r="M23" s="14">
        <f t="shared" si="5"/>
        <v>74740.76</v>
      </c>
      <c r="N23" s="14">
        <f t="shared" si="5"/>
        <v>200043.17999999996</v>
      </c>
      <c r="O23" s="14">
        <f t="shared" si="5"/>
        <v>78032.55</v>
      </c>
      <c r="P23" s="14">
        <f t="shared" si="5"/>
        <v>59695.55</v>
      </c>
      <c r="Q23" s="14">
        <f t="shared" si="5"/>
        <v>28983.46</v>
      </c>
      <c r="R23" s="14">
        <f t="shared" si="5"/>
        <v>166711.56</v>
      </c>
      <c r="S23" s="14">
        <f t="shared" si="5"/>
        <v>717779.7400000001</v>
      </c>
    </row>
    <row r="24" spans="2:18" s="4" customFormat="1" ht="18.75" customHeight="1">
      <c r="B24" s="37"/>
      <c r="F24" s="33"/>
      <c r="G24" s="33"/>
      <c r="H24" s="33"/>
      <c r="I24" s="33"/>
      <c r="J24" s="5"/>
      <c r="K24" s="5"/>
      <c r="L24" s="5"/>
      <c r="M24" s="5"/>
      <c r="N24" s="5"/>
      <c r="O24" s="5"/>
      <c r="P24" s="5"/>
      <c r="Q24" s="5"/>
      <c r="R24" s="5"/>
    </row>
    <row r="25" spans="1:18" s="4" customFormat="1" ht="18.75" customHeight="1">
      <c r="A25" s="34"/>
      <c r="B25" s="37"/>
      <c r="K25" s="33"/>
      <c r="L25" s="33"/>
      <c r="M25" s="33"/>
      <c r="N25" s="33"/>
      <c r="O25" s="33"/>
      <c r="P25" s="33"/>
      <c r="Q25" s="33"/>
      <c r="R25" s="33"/>
    </row>
    <row r="26" spans="1:18" s="4" customFormat="1" ht="18.75" customHeight="1">
      <c r="A26" s="34"/>
      <c r="K26" s="33"/>
      <c r="L26" s="33"/>
      <c r="M26" s="33"/>
      <c r="N26" s="33"/>
      <c r="O26" s="33"/>
      <c r="P26" s="33"/>
      <c r="Q26" s="33"/>
      <c r="R26" s="33"/>
    </row>
    <row r="27" s="21" customFormat="1" ht="15.75" customHeight="1">
      <c r="A27" s="34"/>
    </row>
    <row r="28" s="4" customFormat="1" ht="15.75" customHeight="1"/>
    <row r="29" s="4" customFormat="1" ht="15.75" customHeight="1"/>
    <row r="30" s="4" customFormat="1" ht="16.5" customHeight="1">
      <c r="A30" s="11"/>
    </row>
    <row r="31" spans="1:2" s="4" customFormat="1" ht="16.5" customHeight="1">
      <c r="A31" s="11"/>
      <c r="B31" s="21"/>
    </row>
    <row r="32" s="4" customFormat="1" ht="16.5" customHeight="1">
      <c r="A32" s="11"/>
    </row>
    <row r="33" s="4" customFormat="1" ht="16.5" customHeight="1">
      <c r="A33" s="11"/>
    </row>
    <row r="34" s="4" customFormat="1" ht="16.5" customHeight="1">
      <c r="A34" s="11"/>
    </row>
    <row r="35" s="4" customFormat="1" ht="16.5" customHeight="1">
      <c r="A35" s="11"/>
    </row>
    <row r="36" s="4" customFormat="1" ht="22.5" customHeight="1">
      <c r="A36" s="21"/>
    </row>
    <row r="37" s="4" customFormat="1" ht="22.5" customHeight="1">
      <c r="A37" s="21"/>
    </row>
    <row r="38" s="21" customFormat="1" ht="19.5" customHeight="1"/>
    <row r="39" s="21" customFormat="1" ht="12.75">
      <c r="A39" s="25"/>
    </row>
    <row r="40" s="21" customFormat="1" ht="12.75">
      <c r="A40" s="25"/>
    </row>
    <row r="41" s="21" customFormat="1" ht="12.75">
      <c r="A41" s="26"/>
    </row>
    <row r="42" s="21" customFormat="1" ht="12.75">
      <c r="A42" s="25"/>
    </row>
    <row r="43" spans="1:2" s="4" customFormat="1" ht="17.25" customHeight="1">
      <c r="A43" s="15"/>
      <c r="B43" s="16"/>
    </row>
    <row r="44" s="4" customFormat="1" ht="17.25" customHeight="1">
      <c r="A44" s="15"/>
    </row>
    <row r="45" s="4" customFormat="1" ht="17.25" customHeight="1">
      <c r="A45" s="13"/>
    </row>
    <row r="46" s="4" customFormat="1" ht="16.5" customHeight="1">
      <c r="A46" s="13"/>
    </row>
    <row r="47" s="4" customFormat="1" ht="18" customHeight="1">
      <c r="A47" s="13"/>
    </row>
    <row r="48" s="4" customFormat="1" ht="18" customHeight="1">
      <c r="A48" s="13"/>
    </row>
    <row r="49" s="4" customFormat="1" ht="18" customHeight="1">
      <c r="A49" s="13"/>
    </row>
    <row r="50" s="4" customFormat="1" ht="18" customHeight="1"/>
    <row r="51" s="4" customFormat="1" ht="18" customHeight="1">
      <c r="A51" s="13"/>
    </row>
    <row r="52" s="4" customFormat="1" ht="18" customHeight="1">
      <c r="A52" s="13"/>
    </row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2"/>
    </row>
    <row r="56" s="4" customFormat="1" ht="18" customHeight="1">
      <c r="A56" s="12"/>
    </row>
    <row r="57" s="4" customFormat="1" ht="18" customHeight="1"/>
    <row r="58" s="4" customFormat="1" ht="18" customHeight="1">
      <c r="A58" s="20"/>
    </row>
    <row r="59" s="4" customFormat="1" ht="18.75" customHeight="1">
      <c r="A59" s="20"/>
    </row>
    <row r="60" s="4" customFormat="1" ht="19.5" customHeight="1"/>
    <row r="61" s="4" customFormat="1" ht="20.25" customHeight="1"/>
    <row r="62" s="4" customFormat="1" ht="29.25" customHeight="1">
      <c r="A62" s="20"/>
    </row>
    <row r="63" spans="1:2" s="4" customFormat="1" ht="29.25" customHeight="1">
      <c r="A63" s="10"/>
      <c r="B63" s="9"/>
    </row>
    <row r="64" s="4" customFormat="1" ht="29.25" customHeight="1">
      <c r="A64" s="8"/>
    </row>
    <row r="65" s="4" customFormat="1" ht="22.5" customHeight="1"/>
    <row r="66" spans="1:2" s="4" customFormat="1" ht="17.25" customHeight="1">
      <c r="A66" s="1"/>
      <c r="B66" s="2"/>
    </row>
    <row r="67" ht="12.75">
      <c r="A67" s="22"/>
    </row>
    <row r="68" ht="16.5" customHeight="1">
      <c r="A68" s="23"/>
    </row>
    <row r="69" spans="1:2" ht="12.75">
      <c r="A69" s="24"/>
      <c r="B69" s="17"/>
    </row>
    <row r="70" spans="1:2" ht="12.75">
      <c r="A70" s="23"/>
      <c r="B70" s="17"/>
    </row>
    <row r="71" spans="1:2" ht="12.75">
      <c r="A71" s="23"/>
      <c r="B71" s="18"/>
    </row>
    <row r="72" ht="12.75">
      <c r="A72" s="23"/>
    </row>
    <row r="73" ht="12.75">
      <c r="B73" s="19"/>
    </row>
    <row r="79" ht="12.75">
      <c r="B79" s="6"/>
    </row>
  </sheetData>
  <sheetProtection/>
  <mergeCells count="1">
    <mergeCell ref="A23:B23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39" max="71" man="1"/>
    <brk id="61" max="8" man="1"/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2023-09-19T07:10:30Z</cp:lastPrinted>
  <dcterms:created xsi:type="dcterms:W3CDTF">2006-03-08T06:30:45Z</dcterms:created>
  <dcterms:modified xsi:type="dcterms:W3CDTF">2023-11-07T13:52:08Z</dcterms:modified>
  <cp:category/>
  <cp:version/>
  <cp:contentType/>
  <cp:contentStatus/>
</cp:coreProperties>
</file>